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D:\ملفات دكان\"/>
    </mc:Choice>
  </mc:AlternateContent>
  <xr:revisionPtr revIDLastSave="0" documentId="13_ncr:1_{64432E46-CDC4-4D30-B486-121196342A1B}" xr6:coauthVersionLast="47" xr6:coauthVersionMax="47" xr10:uidLastSave="{00000000-0000-0000-0000-000000000000}"/>
  <bookViews>
    <workbookView xWindow="-108" yWindow="-108" windowWidth="23256" windowHeight="14016" xr2:uid="{00000000-000D-0000-FFFF-FFFF00000000}"/>
  </bookViews>
  <sheets>
    <sheet name="Sheet1" sheetId="1" r:id="rId1"/>
  </sheets>
  <calcPr calcId="191029"/>
</workbook>
</file>

<file path=xl/calcChain.xml><?xml version="1.0" encoding="utf-8"?>
<calcChain xmlns="http://schemas.openxmlformats.org/spreadsheetml/2006/main">
  <c r="E7" i="1" l="1"/>
  <c r="E8" i="1"/>
  <c r="E4" i="1"/>
  <c r="E3" i="1"/>
  <c r="E5" i="1" s="1"/>
  <c r="C5" i="1"/>
  <c r="C24" i="1"/>
  <c r="E23" i="1"/>
  <c r="E22" i="1"/>
  <c r="E21" i="1"/>
  <c r="C19" i="1"/>
  <c r="E18" i="1"/>
  <c r="E17" i="1"/>
  <c r="E16" i="1"/>
  <c r="E13" i="1"/>
  <c r="E12" i="1"/>
  <c r="C9" i="1"/>
  <c r="E24" i="1" l="1"/>
  <c r="E31" i="1" s="1"/>
  <c r="E19" i="1"/>
  <c r="E27" i="1" s="1"/>
  <c r="E9" i="1"/>
  <c r="E26" i="1" s="1"/>
  <c r="E28" i="1" s="1"/>
  <c r="E30" i="1"/>
  <c r="E32" i="1" l="1"/>
</calcChain>
</file>

<file path=xl/sharedStrings.xml><?xml version="1.0" encoding="utf-8"?>
<sst xmlns="http://schemas.openxmlformats.org/spreadsheetml/2006/main" count="54" uniqueCount="35">
  <si>
    <t>نوع المعاملة</t>
  </si>
  <si>
    <t>الوحدات</t>
  </si>
  <si>
    <t>القيمة لكل وحدة</t>
  </si>
  <si>
    <t>التكلفة</t>
  </si>
  <si>
    <t>1 يناير</t>
  </si>
  <si>
    <t>شراء</t>
  </si>
  <si>
    <t>10 يناير</t>
  </si>
  <si>
    <t>التكلفة الإجمالية</t>
  </si>
  <si>
    <t>12 يناير</t>
  </si>
  <si>
    <t>بيع</t>
  </si>
  <si>
    <t>15 يناير</t>
  </si>
  <si>
    <t>إجمالي الإيرادات</t>
  </si>
  <si>
    <t>1- يختلف تقييم المخزون بناءً على استخدام طريقة LIFO (الوارد أخيراً صادر أولاً) أو FIFO (الوارد أولاً صادر أولاً)</t>
  </si>
  <si>
    <t>تاريخ الشراء</t>
  </si>
  <si>
    <t xml:space="preserve">الوحدات </t>
  </si>
  <si>
    <t xml:space="preserve">القيمة لكل وحدة </t>
  </si>
  <si>
    <t xml:space="preserve">الإجمالي </t>
  </si>
  <si>
    <t>تقييم المخزون النهائي باستخدام طريقة LIFO</t>
  </si>
  <si>
    <t>تقييم المخزون النهائي باستخدام طريقة FIFO</t>
  </si>
  <si>
    <t>2- تختلف تكلفة البضائع المباعة اعتمادًا على ما إذا كان يتم استخدام LIFO أو FIFO لتقييم المخزون.</t>
  </si>
  <si>
    <t>الوراد أخيرًا صادر أولاً (LIFO)</t>
  </si>
  <si>
    <t>تكلفة البضاعة المباعة 12 يناير</t>
  </si>
  <si>
    <t>1يناير</t>
  </si>
  <si>
    <t>تكلفة البضاعة المباعة 15 يناير</t>
  </si>
  <si>
    <t>إجمالي تكلفة البضاعة المباعة بطريقة LIFO</t>
  </si>
  <si>
    <t>الوارد أولاً يُصرف أولاً (FIFO)</t>
  </si>
  <si>
    <t>2 يناير</t>
  </si>
  <si>
    <t>3- يختلف إجمالي الربح اعتمادًا على ما إذا كان يتم استخدام LIFO أو FIFO لتقييم المخزون.</t>
  </si>
  <si>
    <t>إيرادات LIFO (الوراد أخيرًا صادر أولاً)</t>
  </si>
  <si>
    <t>تكاليف البضائع LIFO (الوراد أخيرًا صادر أولاً )</t>
  </si>
  <si>
    <t>الربح الإجمالي LIFO (الوراد أخيرًا صادر أولاً )</t>
  </si>
  <si>
    <t>إيرادات FIFO (الوارد أولاً صادر أولاً)</t>
  </si>
  <si>
    <t>تكاليف البضائع FIFO (الوارد أولاً صادر أولاً)</t>
  </si>
  <si>
    <t>الربح الإجمالي FIFO (الوارد أولاً صادر أولاً )</t>
  </si>
  <si>
    <t>لدى شركة المعاملات التالية:-
 كان رصيد المخزون الافتتاحي قبل هذه المعاملات صفرًا.
اشترت الشركة خلال الفترة المحاسبية 400 وحدة وباعت 290 وحدة، ليتبقى 110 وحدات من المخزون.
 تم شراء المدخلات في تواريخ مختلفة وبقيم مختلفة لكل وحدة.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</si>
</sst>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rgb="FF000000"/>
      <name val="Arial"/>
      <scheme val="minor"/>
    </font>
    <font>
      <b/>
      <sz val="12"/>
      <color theme="1"/>
      <name val="Calibri"/>
    </font>
    <font>
      <sz val="10"/>
      <name val="Arial"/>
    </font>
    <font>
      <sz val="12"/>
      <color theme="1"/>
      <name val="Calibri"/>
    </font>
    <font>
      <sz val="12"/>
      <color rgb="FF000000"/>
      <name val="Calibri"/>
    </font>
    <font>
      <sz val="10"/>
      <color theme="1"/>
      <name val="Arial"/>
      <scheme val="minor"/>
    </font>
    <font>
      <sz val="12"/>
      <color theme="1"/>
      <name val="Arial"/>
      <scheme val="minor"/>
    </font>
    <font>
      <b/>
      <sz val="12"/>
      <color theme="1"/>
      <name val="Calibri"/>
      <family val="2"/>
    </font>
  </fonts>
  <fills count="6">
    <fill>
      <patternFill patternType="none"/>
    </fill>
    <fill>
      <patternFill patternType="gray125"/>
    </fill>
    <fill>
      <patternFill patternType="solid">
        <fgColor theme="8" tint="0.79998168889431442"/>
        <bgColor rgb="FF4A86E8"/>
      </patternFill>
    </fill>
    <fill>
      <patternFill patternType="solid">
        <fgColor theme="8" tint="0.79998168889431442"/>
        <bgColor rgb="FFC9DAF8"/>
      </patternFill>
    </fill>
    <fill>
      <patternFill patternType="solid">
        <fgColor theme="8" tint="0.79998168889431442"/>
        <bgColor indexed="64"/>
      </patternFill>
    </fill>
    <fill>
      <patternFill patternType="solid">
        <fgColor theme="8" tint="0.79998168889431442"/>
        <bgColor rgb="FF9FC5E8"/>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20">
    <xf numFmtId="0" fontId="0" fillId="0" borderId="0" xfId="0"/>
    <xf numFmtId="0" fontId="3" fillId="0" borderId="0" xfId="0" applyFont="1" applyAlignment="1">
      <alignment vertical="center"/>
    </xf>
    <xf numFmtId="0" fontId="3" fillId="0" borderId="4" xfId="0" applyFont="1" applyBorder="1"/>
    <xf numFmtId="0" fontId="3" fillId="0" borderId="0" xfId="0" applyFont="1"/>
    <xf numFmtId="0" fontId="3" fillId="0" borderId="4" xfId="0" applyFont="1" applyBorder="1" applyAlignment="1">
      <alignment horizontal="center"/>
    </xf>
    <xf numFmtId="0" fontId="4" fillId="0" borderId="4" xfId="0" applyFont="1" applyBorder="1" applyAlignment="1">
      <alignment horizontal="center"/>
    </xf>
    <xf numFmtId="0" fontId="5" fillId="0" borderId="4" xfId="0" applyFont="1" applyBorder="1"/>
    <xf numFmtId="0" fontId="6" fillId="0" borderId="4" xfId="0" applyFont="1" applyBorder="1" applyAlignment="1">
      <alignment horizontal="center"/>
    </xf>
    <xf numFmtId="0" fontId="3" fillId="0" borderId="4" xfId="0" applyFont="1" applyBorder="1" applyAlignment="1">
      <alignment horizontal="right"/>
    </xf>
    <xf numFmtId="0" fontId="5" fillId="0" borderId="4" xfId="0" applyFont="1" applyBorder="1" applyAlignment="1">
      <alignment horizontal="center"/>
    </xf>
    <xf numFmtId="0" fontId="1" fillId="0" borderId="1" xfId="0" applyFont="1" applyBorder="1" applyAlignment="1">
      <alignment horizontal="center"/>
    </xf>
    <xf numFmtId="0" fontId="2" fillId="0" borderId="2" xfId="0" applyFont="1" applyBorder="1"/>
    <xf numFmtId="0" fontId="2" fillId="0" borderId="3" xfId="0" applyFont="1" applyBorder="1"/>
    <xf numFmtId="0" fontId="1" fillId="2" borderId="4" xfId="0" applyFont="1" applyFill="1" applyBorder="1" applyAlignment="1">
      <alignment horizontal="center"/>
    </xf>
    <xf numFmtId="0" fontId="1" fillId="2" borderId="4" xfId="0" applyFont="1" applyFill="1" applyBorder="1"/>
    <xf numFmtId="0" fontId="1" fillId="3" borderId="4" xfId="0" applyFont="1" applyFill="1" applyBorder="1"/>
    <xf numFmtId="0" fontId="5" fillId="4" borderId="4" xfId="0" applyFont="1" applyFill="1" applyBorder="1"/>
    <xf numFmtId="0" fontId="2" fillId="4" borderId="2" xfId="0" applyFont="1" applyFill="1" applyBorder="1" applyAlignment="1">
      <alignment wrapText="1"/>
    </xf>
    <xf numFmtId="0" fontId="2" fillId="4" borderId="3" xfId="0" applyFont="1" applyFill="1" applyBorder="1" applyAlignment="1">
      <alignment wrapText="1"/>
    </xf>
    <xf numFmtId="0" fontId="7" fillId="5" borderId="1"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J32"/>
  <sheetViews>
    <sheetView showGridLines="0" rightToLeft="1" tabSelected="1" workbookViewId="0">
      <selection activeCell="C12" sqref="C12"/>
    </sheetView>
  </sheetViews>
  <sheetFormatPr defaultColWidth="12.5546875" defaultRowHeight="15.75" customHeight="1" x14ac:dyDescent="0.25"/>
  <cols>
    <col min="1" max="1" width="33.44140625" customWidth="1"/>
    <col min="5" max="5" width="7.6640625" bestFit="1" customWidth="1"/>
    <col min="8" max="8" width="17.88671875" customWidth="1"/>
  </cols>
  <sheetData>
    <row r="1" spans="1:10" ht="108" customHeight="1" x14ac:dyDescent="0.25">
      <c r="A1" s="19" t="s">
        <v>34</v>
      </c>
      <c r="B1" s="17"/>
      <c r="C1" s="17"/>
      <c r="D1" s="17"/>
      <c r="E1" s="18"/>
      <c r="F1" s="1"/>
      <c r="G1" s="1"/>
      <c r="H1" s="1"/>
      <c r="I1" s="1"/>
      <c r="J1" s="1"/>
    </row>
    <row r="2" spans="1:10" ht="35.25" customHeight="1" x14ac:dyDescent="0.3">
      <c r="A2" s="2"/>
      <c r="B2" s="13" t="s">
        <v>0</v>
      </c>
      <c r="C2" s="13" t="s">
        <v>1</v>
      </c>
      <c r="D2" s="13" t="s">
        <v>2</v>
      </c>
      <c r="E2" s="13" t="s">
        <v>3</v>
      </c>
      <c r="F2" s="3"/>
      <c r="G2" s="3"/>
      <c r="H2" s="3"/>
      <c r="I2" s="3"/>
      <c r="J2" s="3"/>
    </row>
    <row r="3" spans="1:10" ht="15.6" x14ac:dyDescent="0.3">
      <c r="A3" s="14" t="s">
        <v>4</v>
      </c>
      <c r="B3" s="4" t="s">
        <v>5</v>
      </c>
      <c r="C3" s="5">
        <v>200</v>
      </c>
      <c r="D3" s="5">
        <v>2</v>
      </c>
      <c r="E3" s="4">
        <f>D3*C3</f>
        <v>400</v>
      </c>
      <c r="F3" s="3"/>
      <c r="G3" s="3"/>
      <c r="H3" s="3"/>
      <c r="I3" s="3"/>
      <c r="J3" s="3"/>
    </row>
    <row r="4" spans="1:10" ht="15.6" x14ac:dyDescent="0.3">
      <c r="A4" s="14" t="s">
        <v>6</v>
      </c>
      <c r="B4" s="4" t="s">
        <v>5</v>
      </c>
      <c r="C4" s="5">
        <v>200</v>
      </c>
      <c r="D4" s="5">
        <v>2.2000000000000002</v>
      </c>
      <c r="E4" s="4">
        <f>D4*C4</f>
        <v>440.00000000000006</v>
      </c>
      <c r="F4" s="3"/>
      <c r="G4" s="3"/>
      <c r="H4" s="3"/>
      <c r="I4" s="3"/>
      <c r="J4" s="3"/>
    </row>
    <row r="5" spans="1:10" ht="15.6" x14ac:dyDescent="0.3">
      <c r="A5" s="14" t="s">
        <v>7</v>
      </c>
      <c r="B5" s="4"/>
      <c r="C5" s="5">
        <f>C3+C4</f>
        <v>400</v>
      </c>
      <c r="D5" s="5"/>
      <c r="E5" s="4">
        <f>E3+E4</f>
        <v>840</v>
      </c>
      <c r="F5" s="3"/>
      <c r="G5" s="3"/>
      <c r="H5" s="3"/>
      <c r="I5" s="3"/>
      <c r="J5" s="3"/>
    </row>
    <row r="6" spans="1:10" ht="15.6" x14ac:dyDescent="0.3">
      <c r="A6" s="14"/>
      <c r="B6" s="4"/>
      <c r="C6" s="5"/>
      <c r="D6" s="5"/>
      <c r="E6" s="4"/>
      <c r="F6" s="3"/>
      <c r="G6" s="3"/>
      <c r="H6" s="3"/>
      <c r="I6" s="3"/>
      <c r="J6" s="3"/>
    </row>
    <row r="7" spans="1:10" ht="15.6" x14ac:dyDescent="0.3">
      <c r="A7" s="14" t="s">
        <v>8</v>
      </c>
      <c r="B7" s="4" t="s">
        <v>9</v>
      </c>
      <c r="C7" s="5">
        <v>200</v>
      </c>
      <c r="D7" s="5">
        <v>3</v>
      </c>
      <c r="E7" s="4">
        <f>D7*C7</f>
        <v>600</v>
      </c>
      <c r="F7" s="3"/>
      <c r="G7" s="3"/>
      <c r="H7" s="3"/>
      <c r="I7" s="3"/>
      <c r="J7" s="3"/>
    </row>
    <row r="8" spans="1:10" ht="15.6" x14ac:dyDescent="0.3">
      <c r="A8" s="14" t="s">
        <v>10</v>
      </c>
      <c r="B8" s="4" t="s">
        <v>9</v>
      </c>
      <c r="C8" s="5">
        <v>90</v>
      </c>
      <c r="D8" s="5">
        <v>3.3</v>
      </c>
      <c r="E8" s="4">
        <f>D8*C8</f>
        <v>297</v>
      </c>
      <c r="F8" s="3"/>
      <c r="G8" s="3"/>
      <c r="H8" s="3"/>
      <c r="I8" s="3"/>
      <c r="J8" s="3"/>
    </row>
    <row r="9" spans="1:10" ht="15.6" x14ac:dyDescent="0.3">
      <c r="A9" s="14" t="s">
        <v>11</v>
      </c>
      <c r="B9" s="4"/>
      <c r="C9" s="5">
        <f>C7+C8</f>
        <v>290</v>
      </c>
      <c r="D9" s="4"/>
      <c r="E9" s="4">
        <f>E7+E8</f>
        <v>897</v>
      </c>
      <c r="F9" s="3"/>
      <c r="G9" s="3"/>
      <c r="H9" s="3"/>
      <c r="I9" s="3"/>
      <c r="J9" s="3"/>
    </row>
    <row r="10" spans="1:10" ht="28.5" customHeight="1" x14ac:dyDescent="0.3">
      <c r="A10" s="10" t="s">
        <v>12</v>
      </c>
      <c r="B10" s="11"/>
      <c r="C10" s="11"/>
      <c r="D10" s="11"/>
      <c r="E10" s="12"/>
      <c r="F10" s="3"/>
      <c r="G10" s="3"/>
      <c r="H10" s="3"/>
      <c r="I10" s="3"/>
      <c r="J10" s="3"/>
    </row>
    <row r="11" spans="1:10" ht="34.5" customHeight="1" x14ac:dyDescent="0.3">
      <c r="A11" s="6"/>
      <c r="B11" s="13" t="s">
        <v>13</v>
      </c>
      <c r="C11" s="13" t="s">
        <v>14</v>
      </c>
      <c r="D11" s="13" t="s">
        <v>15</v>
      </c>
      <c r="E11" s="13" t="s">
        <v>16</v>
      </c>
    </row>
    <row r="12" spans="1:10" ht="15.6" x14ac:dyDescent="0.3">
      <c r="A12" s="14" t="s">
        <v>17</v>
      </c>
      <c r="B12" s="7" t="s">
        <v>4</v>
      </c>
      <c r="C12" s="4">
        <v>30</v>
      </c>
      <c r="D12" s="4">
        <v>2</v>
      </c>
      <c r="E12" s="8">
        <f t="shared" ref="E12:E13" si="0">C12*D12</f>
        <v>60</v>
      </c>
    </row>
    <row r="13" spans="1:10" ht="15.6" x14ac:dyDescent="0.3">
      <c r="A13" s="14" t="s">
        <v>18</v>
      </c>
      <c r="B13" s="7" t="s">
        <v>6</v>
      </c>
      <c r="C13" s="4">
        <v>40</v>
      </c>
      <c r="D13" s="4">
        <v>2.2000000000000002</v>
      </c>
      <c r="E13" s="8">
        <f t="shared" si="0"/>
        <v>88</v>
      </c>
    </row>
    <row r="14" spans="1:10" ht="39" customHeight="1" x14ac:dyDescent="0.3">
      <c r="A14" s="10" t="s">
        <v>19</v>
      </c>
      <c r="B14" s="11"/>
      <c r="C14" s="11"/>
      <c r="D14" s="11"/>
      <c r="E14" s="12"/>
    </row>
    <row r="15" spans="1:10" ht="15.6" x14ac:dyDescent="0.3">
      <c r="A15" s="15" t="s">
        <v>20</v>
      </c>
      <c r="B15" s="13" t="s">
        <v>13</v>
      </c>
      <c r="C15" s="13" t="s">
        <v>14</v>
      </c>
      <c r="D15" s="13" t="s">
        <v>15</v>
      </c>
      <c r="E15" s="13" t="s">
        <v>16</v>
      </c>
    </row>
    <row r="16" spans="1:10" ht="15.6" x14ac:dyDescent="0.3">
      <c r="A16" s="14" t="s">
        <v>21</v>
      </c>
      <c r="B16" s="4" t="s">
        <v>6</v>
      </c>
      <c r="C16" s="4">
        <v>100</v>
      </c>
      <c r="D16" s="4">
        <v>2.2000000000000002</v>
      </c>
      <c r="E16" s="4">
        <f t="shared" ref="E16:E18" si="1">C16*D16</f>
        <v>220.00000000000003</v>
      </c>
    </row>
    <row r="17" spans="1:5" ht="15.6" x14ac:dyDescent="0.3">
      <c r="A17" s="14" t="s">
        <v>21</v>
      </c>
      <c r="B17" s="4" t="s">
        <v>22</v>
      </c>
      <c r="C17" s="4">
        <v>5</v>
      </c>
      <c r="D17" s="4">
        <v>2</v>
      </c>
      <c r="E17" s="4">
        <f t="shared" si="1"/>
        <v>10</v>
      </c>
    </row>
    <row r="18" spans="1:5" ht="15.6" x14ac:dyDescent="0.3">
      <c r="A18" s="14" t="s">
        <v>23</v>
      </c>
      <c r="B18" s="4" t="s">
        <v>22</v>
      </c>
      <c r="C18" s="4">
        <v>100</v>
      </c>
      <c r="D18" s="4">
        <v>2</v>
      </c>
      <c r="E18" s="4">
        <f t="shared" si="1"/>
        <v>200</v>
      </c>
    </row>
    <row r="19" spans="1:5" ht="15.6" x14ac:dyDescent="0.3">
      <c r="A19" s="14" t="s">
        <v>24</v>
      </c>
      <c r="B19" s="7"/>
      <c r="C19" s="7">
        <f>C16+C17+C18</f>
        <v>205</v>
      </c>
      <c r="D19" s="6"/>
      <c r="E19" s="7">
        <f>E16+E17+E18</f>
        <v>430</v>
      </c>
    </row>
    <row r="20" spans="1:5" ht="15.6" x14ac:dyDescent="0.3">
      <c r="A20" s="15" t="s">
        <v>25</v>
      </c>
      <c r="B20" s="13" t="s">
        <v>13</v>
      </c>
      <c r="C20" s="13" t="s">
        <v>14</v>
      </c>
      <c r="D20" s="13" t="s">
        <v>15</v>
      </c>
      <c r="E20" s="13" t="s">
        <v>16</v>
      </c>
    </row>
    <row r="21" spans="1:5" ht="15.6" x14ac:dyDescent="0.3">
      <c r="A21" s="14" t="s">
        <v>21</v>
      </c>
      <c r="B21" s="4" t="s">
        <v>4</v>
      </c>
      <c r="C21" s="4">
        <v>200</v>
      </c>
      <c r="D21" s="4">
        <v>2</v>
      </c>
      <c r="E21" s="4">
        <f t="shared" ref="E21:E23" si="2">C21*D21</f>
        <v>400</v>
      </c>
    </row>
    <row r="22" spans="1:5" ht="15.6" x14ac:dyDescent="0.3">
      <c r="A22" s="14" t="s">
        <v>23</v>
      </c>
      <c r="B22" s="4" t="s">
        <v>26</v>
      </c>
      <c r="C22" s="4">
        <v>5</v>
      </c>
      <c r="D22" s="4">
        <v>2</v>
      </c>
      <c r="E22" s="4">
        <f t="shared" si="2"/>
        <v>10</v>
      </c>
    </row>
    <row r="23" spans="1:5" ht="15.6" x14ac:dyDescent="0.3">
      <c r="A23" s="14"/>
      <c r="B23" s="4" t="s">
        <v>6</v>
      </c>
      <c r="C23" s="4">
        <v>100</v>
      </c>
      <c r="D23" s="4">
        <v>2.2000000000000002</v>
      </c>
      <c r="E23" s="4">
        <f t="shared" si="2"/>
        <v>220.00000000000003</v>
      </c>
    </row>
    <row r="24" spans="1:5" ht="15.6" x14ac:dyDescent="0.3">
      <c r="A24" s="14"/>
      <c r="B24" s="4"/>
      <c r="C24" s="4">
        <f>C21+C22+C23</f>
        <v>305</v>
      </c>
      <c r="D24" s="4"/>
      <c r="E24" s="4">
        <f>E21+E22+E23</f>
        <v>630</v>
      </c>
    </row>
    <row r="25" spans="1:5" ht="32.25" customHeight="1" x14ac:dyDescent="0.3">
      <c r="A25" s="10" t="s">
        <v>27</v>
      </c>
      <c r="B25" s="11"/>
      <c r="C25" s="11"/>
      <c r="D25" s="11"/>
      <c r="E25" s="12"/>
    </row>
    <row r="26" spans="1:5" ht="15.6" x14ac:dyDescent="0.3">
      <c r="A26" s="13" t="s">
        <v>28</v>
      </c>
      <c r="B26" s="9"/>
      <c r="C26" s="9"/>
      <c r="D26" s="9"/>
      <c r="E26" s="9">
        <f>E9</f>
        <v>897</v>
      </c>
    </row>
    <row r="27" spans="1:5" ht="15.6" x14ac:dyDescent="0.3">
      <c r="A27" s="13" t="s">
        <v>29</v>
      </c>
      <c r="B27" s="9"/>
      <c r="C27" s="9"/>
      <c r="D27" s="9"/>
      <c r="E27" s="9">
        <f>E19</f>
        <v>430</v>
      </c>
    </row>
    <row r="28" spans="1:5" ht="15.6" x14ac:dyDescent="0.3">
      <c r="A28" s="13" t="s">
        <v>30</v>
      </c>
      <c r="B28" s="9"/>
      <c r="C28" s="9"/>
      <c r="D28" s="9"/>
      <c r="E28" s="9">
        <f>E26-E27</f>
        <v>467</v>
      </c>
    </row>
    <row r="29" spans="1:5" ht="13.2" x14ac:dyDescent="0.25">
      <c r="A29" s="16"/>
      <c r="B29" s="6"/>
      <c r="C29" s="6"/>
      <c r="D29" s="6"/>
      <c r="E29" s="6"/>
    </row>
    <row r="30" spans="1:5" ht="15.6" x14ac:dyDescent="0.3">
      <c r="A30" s="13" t="s">
        <v>31</v>
      </c>
      <c r="B30" s="6"/>
      <c r="C30" s="6"/>
      <c r="D30" s="6"/>
      <c r="E30" s="9">
        <f>E9</f>
        <v>897</v>
      </c>
    </row>
    <row r="31" spans="1:5" ht="15.6" x14ac:dyDescent="0.3">
      <c r="A31" s="13" t="s">
        <v>32</v>
      </c>
      <c r="B31" s="6"/>
      <c r="C31" s="6"/>
      <c r="D31" s="6"/>
      <c r="E31" s="9">
        <f>E24</f>
        <v>630</v>
      </c>
    </row>
    <row r="32" spans="1:5" ht="15.6" x14ac:dyDescent="0.3">
      <c r="A32" s="13" t="s">
        <v>33</v>
      </c>
      <c r="B32" s="6"/>
      <c r="C32" s="6"/>
      <c r="D32" s="6"/>
      <c r="E32" s="9">
        <f>E30-E31</f>
        <v>267</v>
      </c>
    </row>
  </sheetData>
  <mergeCells count="4">
    <mergeCell ref="A1:E1"/>
    <mergeCell ref="A10:E10"/>
    <mergeCell ref="A14:E14"/>
    <mergeCell ref="A25:E25"/>
  </mergeCells>
  <printOptions horizontalCentered="1" gridLines="1"/>
  <pageMargins left="0.7" right="0.7" top="0.75" bottom="0.75" header="0" footer="0"/>
  <pageSetup fitToHeight="0" pageOrder="overThenDown" orientation="landscape" cellComments="atEnd"/>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daftra.com</dc:creator>
  <cp:lastModifiedBy>marwa rabiee</cp:lastModifiedBy>
  <dcterms:modified xsi:type="dcterms:W3CDTF">2025-12-26T15:21:47Z</dcterms:modified>
</cp:coreProperties>
</file>